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/>
  </bookViews>
  <sheets>
    <sheet name="Lipiec_2021_uzupełnienie" sheetId="9" r:id="rId1"/>
  </sheets>
  <definedNames>
    <definedName name="_xlnm._FilterDatabase" localSheetId="0" hidden="1">Lipiec_2021_uzupełnienie!$F$1:$F$46</definedName>
    <definedName name="_xlnm.Print_Area" localSheetId="0">Lipiec_2021_uzupełnienie!$E$1:$L$46</definedName>
    <definedName name="_xlnm.Print_Titles" localSheetId="0">Lipiec_2021_uzupełnienie!$1:$1</definedName>
  </definedNames>
  <calcPr calcId="152511"/>
</workbook>
</file>

<file path=xl/calcChain.xml><?xml version="1.0" encoding="utf-8"?>
<calcChain xmlns="http://schemas.openxmlformats.org/spreadsheetml/2006/main">
  <c r="A38" i="9" l="1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2" i="9"/>
</calcChain>
</file>

<file path=xl/sharedStrings.xml><?xml version="1.0" encoding="utf-8"?>
<sst xmlns="http://schemas.openxmlformats.org/spreadsheetml/2006/main" count="318" uniqueCount="189">
  <si>
    <t>RODZAJ_WYDATKU_ID</t>
  </si>
  <si>
    <t>KONTO_OS</t>
  </si>
  <si>
    <t>ZADANIE_ID</t>
  </si>
  <si>
    <t>KONTO_BANKOWE_ID</t>
  </si>
  <si>
    <t>76 1140 1010 3066 0000 0012 4424  MBANK O. KORPORACYJNY WARSZAWA</t>
  </si>
  <si>
    <t>34 1090 2040 0000 0005 3800 4603  BZWBK 1 O. W KIELCACH</t>
  </si>
  <si>
    <t>56 1030 1986 7070 0002 9580 3000  BH    CENTRALA SPEEDCOLLECT</t>
  </si>
  <si>
    <t>78 1280 0003 0000 0031 7909 0033  HSBC CENTRALA</t>
  </si>
  <si>
    <t>06 1240 4416 1111 0010 6229 4060  PEKAO - PEKAO O. W KIELCACH AL.1000-LECIA PAŃSTWA POLSKIEGO 4</t>
  </si>
  <si>
    <t>83 1030 1986 7070 0002 9603 9000  BH    CENTRALA SPEEDCOLLECT</t>
  </si>
  <si>
    <t>68 1030 1986 7070 0011 7001 1016  BH - BH    CENTRALA SPEEDCOLLECT</t>
  </si>
  <si>
    <t>61 1050 0099 5477 0016 0300 4612  ING - ING   DEPARTAMENT OBSŁUGI ROZLICZEŃ</t>
  </si>
  <si>
    <t>18 1020 2629 0000 9302 0009 1348  PKOBP ODDZIAŁ 1 W KIELCACH</t>
  </si>
  <si>
    <t>74 1160 2202 0000 0004 5108 2064  MIL - MILLENNIUM - CENTRUM ROZLICZENIOWE</t>
  </si>
  <si>
    <t>89 2490 0005 0000 4530 1148 1728  ALIOR - ALIOR CENTRALA</t>
  </si>
  <si>
    <t>45 2490 0005 0000 4520 7269 5956  ALIOR CENTRALA</t>
  </si>
  <si>
    <t>45 1050 1416 1000 0090 9543 0782  ING   ODDZIAŁ W KIELCACH</t>
  </si>
  <si>
    <t>82 1050 1416 1000 0092 2600 8218  ING   ODDZIAŁ W KIELCACH</t>
  </si>
  <si>
    <t>89 1020 5242 0000 2502 0407 7855  PKOBP ODDZIAŁ 3 WE WROCŁAWIU</t>
  </si>
  <si>
    <t>23 1130 1192 0027 6108 9320 0001  BGK - BGK  O. W KIELCACH</t>
  </si>
  <si>
    <t>57 1020 1853 0000 9502 0214 4426  PKOBP ODDZIAŁ 1 W GDYNI</t>
  </si>
  <si>
    <t>31 2490 0005 0000 4530 1303 6518  ALIOR - ALIOR CENTRALA</t>
  </si>
  <si>
    <t>Lp.</t>
  </si>
  <si>
    <t>Rodzaj dokumentu</t>
  </si>
  <si>
    <t>Numer dokumentu</t>
  </si>
  <si>
    <t>Data wystawienia</t>
  </si>
  <si>
    <t>Kwota brutto</t>
  </si>
  <si>
    <t>Kontrahent</t>
  </si>
  <si>
    <t>Nazwa towaru lub usługi (opis)</t>
  </si>
  <si>
    <t>Wydział realizujący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</si>
  <si>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</si>
  <si>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</si>
  <si>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</si>
  <si>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</si>
  <si>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</si>
  <si>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</si>
  <si>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</si>
  <si>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</si>
  <si>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</si>
  <si>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</si>
  <si>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</si>
  <si>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</si>
  <si>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</si>
  <si>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</si>
  <si>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</si>
  <si>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</si>
  <si>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</si>
  <si>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</si>
  <si>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</si>
  <si>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</si>
  <si>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</si>
  <si>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</si>
  <si>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</si>
  <si>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</si>
  <si>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</si>
  <si>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</si>
  <si>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</si>
  <si>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</si>
  <si>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</si>
  <si>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</si>
  <si>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</si>
  <si>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</si>
  <si>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</si>
  <si>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</si>
  <si>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</si>
  <si>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</si>
  <si>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</si>
  <si>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</si>
  <si>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</si>
  <si>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</si>
  <si>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</si>
  <si>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</si>
  <si>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</si>
  <si>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</si>
  <si>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</si>
  <si>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FAKTURA VAT</t>
  </si>
  <si>
    <t>WYDZIAŁ PRZEDSIĘBIORCZOŚCI I KOMUNIKACJI SPOŁECZNEJ</t>
  </si>
  <si>
    <t>WYDZIAŁ ADMINISTRACYJNY</t>
  </si>
  <si>
    <t>WYDZIAŁ GOSPODARKI KOMUNALNEJ I ŚRODOWISKA</t>
  </si>
  <si>
    <t>WYDZIAŁ EDUKACJI, KULTURY I SPORTU</t>
  </si>
  <si>
    <t>BIURO INWESTYCJI</t>
  </si>
  <si>
    <t>F-RA PROFORMA</t>
  </si>
  <si>
    <t>FAKTURA KORYGUJĄCA</t>
  </si>
  <si>
    <t>PGE DYSTRYBUCJA S.A.</t>
  </si>
  <si>
    <t>EKOTRADE SP. Z O.O. PRZEDSTAWICIELSTWO W KIELCACH, UL. KUSOCIŃSKIEGO 50, 25 - 045 KIELCE</t>
  </si>
  <si>
    <t>BIURO RADY MIASTA</t>
  </si>
  <si>
    <t>EDEN SPRINGS SP. Z O.O</t>
  </si>
  <si>
    <t>KANCELARIA RADCY PRAWNEGO PIOTR URBANEK</t>
  </si>
  <si>
    <t>KIELECKA SPÓŁDZIELNIA MIESZKANIOWA</t>
  </si>
  <si>
    <t>KANCELARIA ADWOKACKA ADWOKAT EWELINA SŁOWAKIEWICZ</t>
  </si>
  <si>
    <t>WC SERWIS SPÓŁKA Z OGRANICZONĄ ODPOWIEDZIALNOŚCIĄ SPÓŁKA KOMANDYTOWA</t>
  </si>
  <si>
    <t>NIEPUBLICZNY ZAKŁAD OPIEKI ZDROWOTNEJ "PROMED"</t>
  </si>
  <si>
    <t>PROMED SPÓŁKA Z OGRANICZONĄ ODPOWIEDZIALNOŚCIĄ</t>
  </si>
  <si>
    <t>WODOCIĄGI KIELECKIE SP. Z O.O.</t>
  </si>
  <si>
    <t>KANCELARIA RADCY PRAWNEGO MONIKA WIERZBOWSKA</t>
  </si>
  <si>
    <t>WODOCIĄGI KIELECKIE  SP. Z O.O.</t>
  </si>
  <si>
    <t>WODOCIĄGI KIELECKIE SP Z OO</t>
  </si>
  <si>
    <t>"WODOCIĄGI KIELECKIE" SP. Z O.O.</t>
  </si>
  <si>
    <t>POWIATOWE CENTRUM USŁUG MEDYCZNYCH W KIELCACH</t>
  </si>
  <si>
    <t>POWIATOWE CENTRUM USŁUG MEDYCZNYCH</t>
  </si>
  <si>
    <t>ENERIS SUROWCE SPÓŁKA AKCYJNA</t>
  </si>
  <si>
    <t>WODOCIĄGI KIELECKIE SP. Z O.O</t>
  </si>
  <si>
    <t>WODOCIĄGI KIELCECKIE SP. Z O.O.</t>
  </si>
  <si>
    <t>KANCELARIA ADWOKACKA ADWOKAT MARLENA STERNAK</t>
  </si>
  <si>
    <t>KANCELARIA RADCY PRAWNEGO KATARZYNA NIEWYGODA</t>
  </si>
  <si>
    <t>GLOBO GROUP S.C.</t>
  </si>
  <si>
    <t>KANCELARIA RADCY PRAWNEGO ANNA FONFARA</t>
  </si>
  <si>
    <t>2/07/2021</t>
  </si>
  <si>
    <t>9/07/2021</t>
  </si>
  <si>
    <t>WC SERWIS SP. Z O.O. SPÓŁKA KOMANDYTOWA</t>
  </si>
  <si>
    <t>KIE-FKSK/0000115/21</t>
  </si>
  <si>
    <t>FAKTURA KORYGUJĄCA  KIE-FKSK/0000115/21-DOSTAWA I ODBIÓR KONTENERA</t>
  </si>
  <si>
    <t>CRAFT BEER CENTRAL HOTEL GDAŃSK</t>
  </si>
  <si>
    <t>FAKTURA VAT  2/07/2021 - nieodpłatna pomoc prawna</t>
  </si>
  <si>
    <t>4137/2021</t>
  </si>
  <si>
    <t>48597/8040/2021</t>
  </si>
  <si>
    <t>CASTORAMA POLSKA SPÓŁKA Z O. O.</t>
  </si>
  <si>
    <t>21/07/2021/RC</t>
  </si>
  <si>
    <t>KANCELARIA RADCY PRAWNEGO MAGDALENA SZWARC - GAJDA</t>
  </si>
  <si>
    <t>FV/2/07/2021</t>
  </si>
  <si>
    <t>SLO SP. Z O.O. SPOŁKA KOMANDYTOWA</t>
  </si>
  <si>
    <t>FAKTURA VAT  FV/2/07/2021 dot. opracowania dokumentacji projektowej na Pumptrack w ramach zadania Skatepark i Pumptrack przy Kadzielni oraz w Parku Baranowskim w Kielcach- Etap II</t>
  </si>
  <si>
    <t>FV/3/07/2021</t>
  </si>
  <si>
    <t>FAKTURA VAT  FV/3/07/2021 dot. opracowania dokumentacji projektowej na Pumptrack w ramach zadaania  Skatepark i Pumprack przy Kadzielni oraz w Parku Baranowskim w Kielcach - Etap III</t>
  </si>
  <si>
    <t>FV 17/2021</t>
  </si>
  <si>
    <t>FAKTURA VAT  FV 17/2021 - nieodplatna pomoc prawna</t>
  </si>
  <si>
    <t>06/007742/2021</t>
  </si>
  <si>
    <t>FAKTURA VAT  06/007742/2021 Dostarczanie wody do szaletu przy ul. Krakowskiej</t>
  </si>
  <si>
    <t>FAKTURA VAT  06/007742/2021 - dostarczanie wody i odprowadzanie ścieków z szaletu przy ul. Ściegiennego</t>
  </si>
  <si>
    <t>FAKTURA VAT  9/07/2021 - nieodpłatna pomoc prawna</t>
  </si>
  <si>
    <t>16/FVP/21/0700534</t>
  </si>
  <si>
    <t>2/PR/07/2021/SZ</t>
  </si>
  <si>
    <t>FAKTURA VAT  2/PR/07/2021/SZ-Program prewencji ospy wietrznej</t>
  </si>
  <si>
    <t>1/PR/07/2021/SZ</t>
  </si>
  <si>
    <t>FAKTURA VAT  1/PR/07/2021/SZ-Program profilaktyki zakażeń meningokokowych</t>
  </si>
  <si>
    <t>625/07/2021</t>
  </si>
  <si>
    <t>626/07/2021</t>
  </si>
  <si>
    <t>FAKTURA VAT  626/07/2021-Program prewencji ospy wietrznej</t>
  </si>
  <si>
    <t>FV 2/07/2021</t>
  </si>
  <si>
    <t>FAKTURA VAT  FV 2/07/2021 - nieodpłatna pomoc prawna</t>
  </si>
  <si>
    <t>03/07/2021/NPP</t>
  </si>
  <si>
    <t>FAKTURA VAT  03/07/2021/NPP - nieodpłatna pomoc prawna</t>
  </si>
  <si>
    <t>FV/21/07/2021</t>
  </si>
  <si>
    <t>MBUDOWA MARIUSZ DURLEJ</t>
  </si>
  <si>
    <t>FAKTURA VAT  FV/21/07/2021 dot. nadzoru inwestorskiego na zadaniu Budowa intergacyjnego placu zabaw dla dzieci niepełnosprawnych i zdrowych w Parku Dygasińskiego w Kielcach</t>
  </si>
  <si>
    <t>FV/23/07/2021</t>
  </si>
  <si>
    <t>06/007744/2021</t>
  </si>
  <si>
    <t>06/007745/2021</t>
  </si>
  <si>
    <t>FAKTURA VAT  06/007745/2021DOSTARCZANIE WODY DLA CMENTARZA ZLOKALIZOWANEGO W KIELCACH PRZY UL. KWASA</t>
  </si>
  <si>
    <t>06/007743/2021</t>
  </si>
  <si>
    <t>FAKTURA VAT  06/007743/2021 dostawa wody i odprowadzenie ścieków szalet ul.Mostowa</t>
  </si>
  <si>
    <t>FAKTURA VAT  06/007742/2021 - DOSTAWA WODY DO ZDROJÓW ULICZNYCH</t>
  </si>
  <si>
    <t>FAKTURA VAT  06/007744/2021 DOSTAWA WODY DO SZALETU PRZY UL. OKRZEI</t>
  </si>
  <si>
    <t>FAKTURA VAT  06/007744/2021 - zaopatrzenie w wodę i odprowadzenie ścieków z szaletu w Rynku</t>
  </si>
  <si>
    <t>FAKTURA VAT  06/007744/2021 DOSTAWA WODY DO SZALETU PRZY UL. SANDOMIERSKIEJ</t>
  </si>
  <si>
    <t>FAKTURA VAT  06/007744/2021 dot. zaopatrzenia w wodę i odprowadzania ścieków z szaletu przy ul. Spacerowej</t>
  </si>
  <si>
    <t>FAKTURA VAT  06/007744/2021 dostawa wody i odprowadzenie ścieków z szaletu ul. Wesoła</t>
  </si>
  <si>
    <t>FAKTURA VAT  06/007744/2021 zaopatrzenie w wodę i odprowadzenie ścieków z szaletu publicznego zlokalizowanego przy ul. Wojska Polskiego</t>
  </si>
  <si>
    <t>FAKTURA VAT  06/007744/2021 DOSTAWA WODY DO SZALETU PRZY UL. ZAMKOWEJ</t>
  </si>
  <si>
    <t>FAKTURA VAT  06/007744/2021 DOSTAWA WODY I ODPROWADZENIE ŚCIEKÓW Z SZALETU MIEJSKIEGO PRZY UL. ŻYTNIEJ.</t>
  </si>
  <si>
    <t>FV/22/07/2021</t>
  </si>
  <si>
    <t>PP/3/07/2021</t>
  </si>
  <si>
    <t>PRACOWNIA PROJEKTOWA</t>
  </si>
  <si>
    <t>21/37</t>
  </si>
  <si>
    <t>FAKTURA VAT  21/37 - nieodpłatna pomoc prawna</t>
  </si>
  <si>
    <t>064/ZEC/07/21</t>
  </si>
  <si>
    <t>FAKTURA VAT  064/ZEC/07/21 - dostarczenie ciepła do szaletu przy ul. Sandomierskiej</t>
  </si>
  <si>
    <t>0240/07/2021/KI/MO</t>
  </si>
  <si>
    <t>FAKTURA VAT  0240/07/2021/KI/MO monitoring</t>
  </si>
  <si>
    <t>KIE-FVSK/0003369/21</t>
  </si>
  <si>
    <t>FAKTURA VAT  KIE-FVSK/0003369/21 - Dostarczenie, ustawienie, obsługa i demontaż kabin sanitarnych na czas trwania imprez masowych</t>
  </si>
  <si>
    <t>31/11047896</t>
  </si>
  <si>
    <t>FAKTURA VAT  31/11047896 dzierżawa dystrybutorów i dostarczenie butli z wodą dla pracowników UM Kielce</t>
  </si>
  <si>
    <t>31/11043096</t>
  </si>
  <si>
    <t>FAKTURA VAT  31/11043096 dzierżawa dystrybutorów i dostarczenie wody na potrzeby UM KIelce</t>
  </si>
  <si>
    <t>02 1330 000 0047 02</t>
  </si>
  <si>
    <t>FAKTURA VAT  02 1330 000 0047 02 dystrybucja energii elektrycznej</t>
  </si>
  <si>
    <t>FAKTURA VAT  4137/2021 - zakup wody - akcja Lato w mieście</t>
  </si>
  <si>
    <t>FAKTURA VAT  48597/8040/2021 - zakup taśmy - akcja Lato w mieście</t>
  </si>
  <si>
    <t>FAKTURA VAT  FV/23/07/2021 dot. pełnienia nadzoru inwestorskiego na zadaniu Budowa boiska do gry w siatkówkę i badmintona przy Szkole Podstawowej nr 28 w Kielcach ul. Szymanowskiego</t>
  </si>
  <si>
    <t>FAKTURA VAT  06/007744/2021 DOSTAWA WODY DO FONTANNY - UL. KAPITULNA-SIENKIEWICZA</t>
  </si>
  <si>
    <t>FAKTURA VAT  06/007745/2021 DOSTARCZENIE WODY DLA CMENTARZA W KIELCACH PRZY UL. ŚCIEGIENNEGO</t>
  </si>
  <si>
    <t>FAKTURA VAT  06/007744/2021 DOSTAWA WODY DO SZALETU PRZY UL. SIENKIEWICZA</t>
  </si>
  <si>
    <t>FAKTURA VAT  06/007742/2021 - za wodę - Schronisko dla zwierząt ul. Ściegiennego</t>
  </si>
  <si>
    <t>FAKTURA VAT  FV/22/07/2021 dot. pełnienia nadzoru inwetorskiego na zadaniu Budowa placu zabaw przy Szkole Podstawowej nr 34 w Kielcach ul. Naruszewicza</t>
  </si>
  <si>
    <t>FAKTURA VAT  PP/3/07/2021 dot. nadzoru autorskiego na zadaniu Budowa zespołu lokali mieszkalnych przy ul. 1-go Maja w Kielcach -III Etap</t>
  </si>
  <si>
    <t>FAKTURA VAT  16/FVP/21/0700534 - Odbiór i transport odpadów komunalnych z terenu Miasta Kielce</t>
  </si>
  <si>
    <t>FAKTURA VAT  625/07/2021-Program profilaktyki zakażeń meningokokowych</t>
  </si>
  <si>
    <t>F-RA PROFORMA  21/07/2021/RC usługa noclegowa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</si>
</sst>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/>
    <xf numFmtId="0" fontId="0" fillId="3" borderId="1" xfId="0" applyNumberFormat="1" applyFont="1" applyFill="1" applyBorder="1"/>
    <xf numFmtId="0" fontId="2" fillId="2" borderId="0" xfId="0" applyFont="1" applyFill="1"/>
    <xf numFmtId="0" fontId="1" fillId="4" borderId="2" xfId="0" applyFont="1" applyFill="1" applyBorder="1"/>
    <xf numFmtId="0" fontId="1" fillId="4" borderId="1" xfId="0" applyFont="1" applyFill="1" applyBorder="1" applyAlignment="1">
      <alignment wrapText="1"/>
    </xf>
    <xf numFmtId="0" fontId="2" fillId="0" borderId="0" xfId="0" applyFont="1"/>
    <xf numFmtId="49" fontId="0" fillId="5" borderId="2" xfId="0" applyNumberFormat="1" applyFont="1" applyFill="1" applyBorder="1"/>
    <xf numFmtId="49" fontId="0" fillId="0" borderId="2" xfId="0" applyNumberFormat="1" applyFont="1" applyBorder="1"/>
    <xf numFmtId="0" fontId="0" fillId="5" borderId="2" xfId="0" applyFont="1" applyFill="1" applyBorder="1"/>
    <xf numFmtId="0" fontId="0" fillId="0" borderId="2" xfId="0" applyFont="1" applyBorder="1"/>
    <xf numFmtId="0" fontId="1" fillId="4" borderId="3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14" fontId="0" fillId="2" borderId="3" xfId="0" applyNumberFormat="1" applyFont="1" applyFill="1" applyBorder="1" applyAlignment="1">
      <alignment horizontal="center" vertical="center" wrapText="1"/>
    </xf>
    <xf numFmtId="4" fontId="0" fillId="2" borderId="3" xfId="0" applyNumberFormat="1" applyFont="1" applyFill="1" applyBorder="1" applyAlignment="1">
      <alignment horizontal="center" vertical="center" wrapText="1"/>
    </xf>
    <xf numFmtId="49" fontId="0" fillId="3" borderId="3" xfId="0" applyNumberFormat="1" applyFont="1" applyFill="1" applyBorder="1" applyAlignment="1">
      <alignment horizontal="center" vertical="center" wrapText="1"/>
    </xf>
    <xf numFmtId="14" fontId="0" fillId="3" borderId="3" xfId="0" applyNumberFormat="1" applyFont="1" applyFill="1" applyBorder="1" applyAlignment="1">
      <alignment horizontal="center" vertical="center" wrapText="1"/>
    </xf>
    <xf numFmtId="4" fontId="0" fillId="3" borderId="3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4" fontId="1" fillId="4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"/>
  <sheetViews>
    <sheetView tabSelected="1" view="pageLayout" topLeftCell="E1" zoomScale="90" zoomScaleNormal="100" zoomScalePageLayoutView="90" workbookViewId="0">
      <selection activeCell="F6" sqref="F6"/>
    </sheetView>
  </sheetViews>
  <sheetFormatPr defaultRowHeight="15" x14ac:dyDescent="0.25"/>
  <cols>
    <col min="1" max="1" width="19.7109375" hidden="1" customWidth="1"/>
    <col min="2" max="4" width="0" hidden="1" customWidth="1"/>
    <col min="5" max="5" width="6.28515625" customWidth="1"/>
    <col min="6" max="6" width="21.140625" customWidth="1"/>
    <col min="7" max="7" width="23.28515625" style="25" customWidth="1"/>
    <col min="8" max="8" width="15" style="25" customWidth="1"/>
    <col min="9" max="9" width="18.28515625" style="19" customWidth="1"/>
    <col min="10" max="10" width="39.140625" customWidth="1"/>
    <col min="11" max="11" width="50.5703125" customWidth="1"/>
    <col min="12" max="12" width="38" customWidth="1"/>
  </cols>
  <sheetData>
    <row r="1" spans="1:13" s="6" customFormat="1" ht="30" x14ac:dyDescent="0.25">
      <c r="A1" s="5" t="s">
        <v>0</v>
      </c>
      <c r="B1" s="4" t="s">
        <v>1</v>
      </c>
      <c r="C1" s="4" t="s">
        <v>2</v>
      </c>
      <c r="D1" s="4" t="s">
        <v>3</v>
      </c>
      <c r="E1" s="11" t="s">
        <v>22</v>
      </c>
      <c r="F1" s="11" t="s">
        <v>23</v>
      </c>
      <c r="G1" s="11" t="s">
        <v>24</v>
      </c>
      <c r="H1" s="11" t="s">
        <v>25</v>
      </c>
      <c r="I1" s="20" t="s">
        <v>26</v>
      </c>
      <c r="J1" s="11" t="s">
        <v>27</v>
      </c>
      <c r="K1" s="11" t="s">
        <v>28</v>
      </c>
      <c r="L1" s="11" t="s">
        <v>29</v>
      </c>
      <c r="M1" s="3"/>
    </row>
    <row r="2" spans="1:13" ht="55.5" customHeight="1" x14ac:dyDescent="0.25">
      <c r="A2" s="2" t="e">
        <f>CONCATENATE(#REF!,#REF!,#REF!,#REF!,#REF!)</f>
        <v>#REF!</v>
      </c>
      <c r="B2" s="8" t="s">
        <v>18</v>
      </c>
      <c r="C2" s="8"/>
      <c r="D2" s="10">
        <v>2744699</v>
      </c>
      <c r="E2" s="12" t="s">
        <v>30</v>
      </c>
      <c r="F2" s="22" t="s">
        <v>75</v>
      </c>
      <c r="G2" s="22" t="s">
        <v>114</v>
      </c>
      <c r="H2" s="23">
        <v>44384</v>
      </c>
      <c r="I2" s="24">
        <v>673.06</v>
      </c>
      <c r="J2" s="21" t="s">
        <v>105</v>
      </c>
      <c r="K2" s="21" t="s">
        <v>177</v>
      </c>
      <c r="L2" s="21" t="s">
        <v>79</v>
      </c>
      <c r="M2" s="1"/>
    </row>
    <row r="3" spans="1:13" ht="55.5" customHeight="1" x14ac:dyDescent="0.25">
      <c r="A3" s="2"/>
      <c r="B3" s="8"/>
      <c r="C3" s="8"/>
      <c r="D3" s="10"/>
      <c r="E3" s="12" t="s">
        <v>31</v>
      </c>
      <c r="F3" s="13" t="s">
        <v>75</v>
      </c>
      <c r="G3" s="13" t="s">
        <v>115</v>
      </c>
      <c r="H3" s="14">
        <v>44385</v>
      </c>
      <c r="I3" s="15">
        <v>253.62</v>
      </c>
      <c r="J3" s="13" t="s">
        <v>116</v>
      </c>
      <c r="K3" s="13" t="s">
        <v>178</v>
      </c>
      <c r="L3" s="13" t="s">
        <v>79</v>
      </c>
      <c r="M3" s="1"/>
    </row>
    <row r="4" spans="1:13" ht="57" customHeight="1" x14ac:dyDescent="0.25">
      <c r="A4" s="2" t="e">
        <f>CONCATENATE(#REF!,#REF!,#REF!,#REF!,#REF!)</f>
        <v>#REF!</v>
      </c>
      <c r="B4" s="7" t="s">
        <v>20</v>
      </c>
      <c r="C4" s="7"/>
      <c r="D4" s="9">
        <v>2744699</v>
      </c>
      <c r="E4" s="12" t="s">
        <v>32</v>
      </c>
      <c r="F4" s="16" t="s">
        <v>81</v>
      </c>
      <c r="G4" s="16" t="s">
        <v>117</v>
      </c>
      <c r="H4" s="17">
        <v>44392</v>
      </c>
      <c r="I4" s="18">
        <v>1576</v>
      </c>
      <c r="J4" s="16" t="s">
        <v>112</v>
      </c>
      <c r="K4" s="16" t="s">
        <v>188</v>
      </c>
      <c r="L4" s="13" t="s">
        <v>85</v>
      </c>
      <c r="M4" s="1"/>
    </row>
    <row r="5" spans="1:13" ht="44.25" customHeight="1" x14ac:dyDescent="0.25">
      <c r="A5" s="2" t="e">
        <f>CONCATENATE(H4,#REF!,#REF!,#REF!,#REF!)</f>
        <v>#REF!</v>
      </c>
      <c r="B5" s="8" t="s">
        <v>8</v>
      </c>
      <c r="C5" s="8"/>
      <c r="D5" s="10">
        <v>2744699</v>
      </c>
      <c r="E5" s="12" t="s">
        <v>33</v>
      </c>
      <c r="F5" s="22" t="s">
        <v>82</v>
      </c>
      <c r="G5" s="13" t="s">
        <v>110</v>
      </c>
      <c r="H5" s="14">
        <v>44397</v>
      </c>
      <c r="I5" s="15">
        <v>-0.01</v>
      </c>
      <c r="J5" s="16" t="s">
        <v>109</v>
      </c>
      <c r="K5" s="13" t="s">
        <v>111</v>
      </c>
      <c r="L5" s="16" t="s">
        <v>79</v>
      </c>
      <c r="M5" s="1"/>
    </row>
    <row r="6" spans="1:13" ht="65.25" customHeight="1" x14ac:dyDescent="0.25">
      <c r="A6" s="2" t="e">
        <f>CONCATENATE(H5,#REF!,#REF!,#REF!,#REF!)</f>
        <v>#REF!</v>
      </c>
      <c r="B6" s="8" t="s">
        <v>9</v>
      </c>
      <c r="C6" s="8"/>
      <c r="D6" s="10">
        <v>2744699</v>
      </c>
      <c r="E6" s="12" t="s">
        <v>34</v>
      </c>
      <c r="F6" s="13" t="s">
        <v>75</v>
      </c>
      <c r="G6" s="16" t="s">
        <v>107</v>
      </c>
      <c r="H6" s="17">
        <v>44403</v>
      </c>
      <c r="I6" s="18">
        <v>945.76</v>
      </c>
      <c r="J6" s="16" t="s">
        <v>118</v>
      </c>
      <c r="K6" s="16" t="s">
        <v>113</v>
      </c>
      <c r="L6" s="16" t="s">
        <v>76</v>
      </c>
      <c r="M6" s="1"/>
    </row>
    <row r="7" spans="1:13" ht="67.5" customHeight="1" x14ac:dyDescent="0.25">
      <c r="A7" s="2" t="e">
        <f>CONCATENATE(H6,#REF!,#REF!,#REF!,#REF!)</f>
        <v>#REF!</v>
      </c>
      <c r="B7" s="7" t="s">
        <v>10</v>
      </c>
      <c r="C7" s="7"/>
      <c r="D7" s="9">
        <v>2744699</v>
      </c>
      <c r="E7" s="12" t="s">
        <v>35</v>
      </c>
      <c r="F7" s="22" t="s">
        <v>75</v>
      </c>
      <c r="G7" s="16" t="s">
        <v>119</v>
      </c>
      <c r="H7" s="17">
        <v>44406</v>
      </c>
      <c r="I7" s="18">
        <v>23616</v>
      </c>
      <c r="J7" s="16" t="s">
        <v>120</v>
      </c>
      <c r="K7" s="16" t="s">
        <v>121</v>
      </c>
      <c r="L7" s="16" t="s">
        <v>80</v>
      </c>
      <c r="M7" s="1"/>
    </row>
    <row r="8" spans="1:13" ht="70.5" customHeight="1" x14ac:dyDescent="0.25">
      <c r="A8" s="2" t="e">
        <f>CONCATENATE(H7,#REF!,#REF!,#REF!,#REF!)</f>
        <v>#REF!</v>
      </c>
      <c r="B8" s="8" t="s">
        <v>18</v>
      </c>
      <c r="C8" s="8"/>
      <c r="D8" s="10">
        <v>2744699</v>
      </c>
      <c r="E8" s="12" t="s">
        <v>36</v>
      </c>
      <c r="F8" s="16" t="s">
        <v>75</v>
      </c>
      <c r="G8" s="13" t="s">
        <v>122</v>
      </c>
      <c r="H8" s="14">
        <v>44406</v>
      </c>
      <c r="I8" s="15">
        <v>5904</v>
      </c>
      <c r="J8" s="13" t="s">
        <v>120</v>
      </c>
      <c r="K8" s="13" t="s">
        <v>123</v>
      </c>
      <c r="L8" s="13" t="s">
        <v>80</v>
      </c>
      <c r="M8" s="1"/>
    </row>
    <row r="9" spans="1:13" ht="48.75" customHeight="1" x14ac:dyDescent="0.25">
      <c r="A9" s="2" t="e">
        <f>CONCATENATE(H8,#REF!,#REF!,#REF!,#REF!)</f>
        <v>#REF!</v>
      </c>
      <c r="B9" s="7" t="s">
        <v>11</v>
      </c>
      <c r="C9" s="7"/>
      <c r="D9" s="9">
        <v>2744699</v>
      </c>
      <c r="E9" s="12" t="s">
        <v>37</v>
      </c>
      <c r="F9" s="16" t="s">
        <v>75</v>
      </c>
      <c r="G9" s="16" t="s">
        <v>124</v>
      </c>
      <c r="H9" s="17">
        <v>44406</v>
      </c>
      <c r="I9" s="18">
        <v>1182.2</v>
      </c>
      <c r="J9" s="16" t="s">
        <v>94</v>
      </c>
      <c r="K9" s="16" t="s">
        <v>125</v>
      </c>
      <c r="L9" s="16" t="s">
        <v>76</v>
      </c>
      <c r="M9" s="1"/>
    </row>
    <row r="10" spans="1:13" ht="36.75" customHeight="1" x14ac:dyDescent="0.25">
      <c r="A10" s="2" t="e">
        <f>CONCATENATE(H9,#REF!,#REF!,#REF!,#REF!)</f>
        <v>#REF!</v>
      </c>
      <c r="B10" s="8" t="s">
        <v>7</v>
      </c>
      <c r="C10" s="8"/>
      <c r="D10" s="10">
        <v>2744699</v>
      </c>
      <c r="E10" s="12" t="s">
        <v>38</v>
      </c>
      <c r="F10" s="22" t="s">
        <v>75</v>
      </c>
      <c r="G10" s="13" t="s">
        <v>126</v>
      </c>
      <c r="H10" s="14">
        <v>44407</v>
      </c>
      <c r="I10" s="15">
        <v>4.71</v>
      </c>
      <c r="J10" s="13" t="s">
        <v>95</v>
      </c>
      <c r="K10" s="13" t="s">
        <v>127</v>
      </c>
      <c r="L10" s="13" t="s">
        <v>78</v>
      </c>
      <c r="M10" s="1"/>
    </row>
    <row r="11" spans="1:13" ht="54.75" customHeight="1" x14ac:dyDescent="0.25">
      <c r="A11" s="2" t="e">
        <f>CONCATENATE(H10,#REF!,#REF!,#REF!,#REF!)</f>
        <v>#REF!</v>
      </c>
      <c r="B11" s="7" t="s">
        <v>17</v>
      </c>
      <c r="C11" s="7"/>
      <c r="D11" s="9">
        <v>2744699</v>
      </c>
      <c r="E11" s="12" t="s">
        <v>39</v>
      </c>
      <c r="F11" s="13" t="s">
        <v>75</v>
      </c>
      <c r="G11" s="16" t="s">
        <v>126</v>
      </c>
      <c r="H11" s="17">
        <v>44407</v>
      </c>
      <c r="I11" s="18">
        <v>46.57</v>
      </c>
      <c r="J11" s="16" t="s">
        <v>96</v>
      </c>
      <c r="K11" s="16" t="s">
        <v>128</v>
      </c>
      <c r="L11" s="16" t="s">
        <v>78</v>
      </c>
      <c r="M11" s="1"/>
    </row>
    <row r="12" spans="1:13" ht="42" customHeight="1" x14ac:dyDescent="0.25">
      <c r="A12" s="2" t="e">
        <f>CONCATENATE(H11,#REF!,#REF!,#REF!,#REF!)</f>
        <v>#REF!</v>
      </c>
      <c r="B12" s="8" t="s">
        <v>15</v>
      </c>
      <c r="C12" s="8"/>
      <c r="D12" s="10">
        <v>2744699</v>
      </c>
      <c r="E12" s="12" t="s">
        <v>40</v>
      </c>
      <c r="F12" s="21" t="s">
        <v>75</v>
      </c>
      <c r="G12" s="13" t="s">
        <v>108</v>
      </c>
      <c r="H12" s="14">
        <v>44407</v>
      </c>
      <c r="I12" s="15">
        <v>945.76</v>
      </c>
      <c r="J12" s="13" t="s">
        <v>89</v>
      </c>
      <c r="K12" s="13" t="s">
        <v>129</v>
      </c>
      <c r="L12" s="13" t="s">
        <v>76</v>
      </c>
      <c r="M12" s="1"/>
    </row>
    <row r="13" spans="1:13" ht="51.75" customHeight="1" x14ac:dyDescent="0.25">
      <c r="A13" s="2" t="e">
        <f>CONCATENATE(H12,#REF!,#REF!,#REF!,#REF!)</f>
        <v>#REF!</v>
      </c>
      <c r="B13" s="7" t="s">
        <v>5</v>
      </c>
      <c r="C13" s="7"/>
      <c r="D13" s="9">
        <v>2744699</v>
      </c>
      <c r="E13" s="12" t="s">
        <v>41</v>
      </c>
      <c r="F13" s="16" t="s">
        <v>75</v>
      </c>
      <c r="G13" s="16" t="s">
        <v>130</v>
      </c>
      <c r="H13" s="17">
        <v>44407</v>
      </c>
      <c r="I13" s="18">
        <v>1688910.04</v>
      </c>
      <c r="J13" s="16" t="s">
        <v>100</v>
      </c>
      <c r="K13" s="16" t="s">
        <v>186</v>
      </c>
      <c r="L13" s="16" t="s">
        <v>78</v>
      </c>
      <c r="M13" s="1"/>
    </row>
    <row r="14" spans="1:13" ht="30" x14ac:dyDescent="0.25">
      <c r="A14" s="2" t="e">
        <f>CONCATENATE(H13,#REF!,#REF!,#REF!,#REF!)</f>
        <v>#REF!</v>
      </c>
      <c r="B14" s="8" t="s">
        <v>14</v>
      </c>
      <c r="C14" s="8"/>
      <c r="D14" s="10">
        <v>2744699</v>
      </c>
      <c r="E14" s="12" t="s">
        <v>42</v>
      </c>
      <c r="F14" s="16" t="s">
        <v>75</v>
      </c>
      <c r="G14" s="16" t="s">
        <v>131</v>
      </c>
      <c r="H14" s="17">
        <v>44407</v>
      </c>
      <c r="I14" s="18">
        <v>2000</v>
      </c>
      <c r="J14" s="16" t="s">
        <v>91</v>
      </c>
      <c r="K14" s="16" t="s">
        <v>132</v>
      </c>
      <c r="L14" s="13" t="s">
        <v>79</v>
      </c>
      <c r="M14" s="1"/>
    </row>
    <row r="15" spans="1:13" ht="48.75" customHeight="1" x14ac:dyDescent="0.25">
      <c r="A15" s="2" t="e">
        <f>CONCATENATE(H14,#REF!,#REF!,#REF!,#REF!)</f>
        <v>#REF!</v>
      </c>
      <c r="B15" s="7" t="s">
        <v>19</v>
      </c>
      <c r="C15" s="7"/>
      <c r="D15" s="9">
        <v>2744699</v>
      </c>
      <c r="E15" s="12" t="s">
        <v>43</v>
      </c>
      <c r="F15" s="22" t="s">
        <v>75</v>
      </c>
      <c r="G15" s="13" t="s">
        <v>133</v>
      </c>
      <c r="H15" s="14">
        <v>44407</v>
      </c>
      <c r="I15" s="15">
        <v>9340</v>
      </c>
      <c r="J15" s="13" t="s">
        <v>92</v>
      </c>
      <c r="K15" s="13" t="s">
        <v>134</v>
      </c>
      <c r="L15" s="16" t="s">
        <v>79</v>
      </c>
      <c r="M15" s="1"/>
    </row>
    <row r="16" spans="1:13" ht="30" x14ac:dyDescent="0.25">
      <c r="A16" s="2" t="e">
        <f>CONCATENATE(H15,#REF!,#REF!,#REF!,#REF!)</f>
        <v>#REF!</v>
      </c>
      <c r="B16" s="8" t="s">
        <v>19</v>
      </c>
      <c r="C16" s="8"/>
      <c r="D16" s="10">
        <v>2744699</v>
      </c>
      <c r="E16" s="12" t="s">
        <v>44</v>
      </c>
      <c r="F16" s="13" t="s">
        <v>75</v>
      </c>
      <c r="G16" s="16" t="s">
        <v>135</v>
      </c>
      <c r="H16" s="17">
        <v>44407</v>
      </c>
      <c r="I16" s="18">
        <v>490</v>
      </c>
      <c r="J16" s="16" t="s">
        <v>99</v>
      </c>
      <c r="K16" s="16" t="s">
        <v>187</v>
      </c>
      <c r="L16" s="16" t="s">
        <v>79</v>
      </c>
      <c r="M16" s="1"/>
    </row>
    <row r="17" spans="1:13" ht="30" x14ac:dyDescent="0.25">
      <c r="A17" s="2" t="e">
        <f>CONCATENATE(H16,#REF!,#REF!,#REF!,#REF!)</f>
        <v>#REF!</v>
      </c>
      <c r="B17" s="7" t="s">
        <v>4</v>
      </c>
      <c r="C17" s="7"/>
      <c r="D17" s="9">
        <v>2744699</v>
      </c>
      <c r="E17" s="12" t="s">
        <v>45</v>
      </c>
      <c r="F17" s="22" t="s">
        <v>75</v>
      </c>
      <c r="G17" s="13" t="s">
        <v>136</v>
      </c>
      <c r="H17" s="14">
        <v>44407</v>
      </c>
      <c r="I17" s="15">
        <v>200</v>
      </c>
      <c r="J17" s="13" t="s">
        <v>98</v>
      </c>
      <c r="K17" s="13" t="s">
        <v>137</v>
      </c>
      <c r="L17" s="13" t="s">
        <v>79</v>
      </c>
      <c r="M17" s="1"/>
    </row>
    <row r="18" spans="1:13" ht="50.25" customHeight="1" x14ac:dyDescent="0.25">
      <c r="A18" s="2" t="e">
        <f>CONCATENATE(H17,#REF!,#REF!,#REF!,#REF!)</f>
        <v>#REF!</v>
      </c>
      <c r="B18" s="7" t="s">
        <v>6</v>
      </c>
      <c r="C18" s="7"/>
      <c r="D18" s="9">
        <v>2744699</v>
      </c>
      <c r="E18" s="12" t="s">
        <v>46</v>
      </c>
      <c r="F18" s="16" t="s">
        <v>75</v>
      </c>
      <c r="G18" s="16" t="s">
        <v>138</v>
      </c>
      <c r="H18" s="17">
        <v>44407</v>
      </c>
      <c r="I18" s="18">
        <v>945.76</v>
      </c>
      <c r="J18" s="16" t="s">
        <v>103</v>
      </c>
      <c r="K18" s="16" t="s">
        <v>139</v>
      </c>
      <c r="L18" s="16" t="s">
        <v>76</v>
      </c>
      <c r="M18" s="1"/>
    </row>
    <row r="19" spans="1:13" ht="51" customHeight="1" x14ac:dyDescent="0.25">
      <c r="A19" s="2" t="e">
        <f>CONCATENATE(H18,#REF!,#REF!,#REF!,#REF!)</f>
        <v>#REF!</v>
      </c>
      <c r="B19" s="8" t="s">
        <v>6</v>
      </c>
      <c r="C19" s="8"/>
      <c r="D19" s="10">
        <v>2744699</v>
      </c>
      <c r="E19" s="12" t="s">
        <v>47</v>
      </c>
      <c r="F19" s="16" t="s">
        <v>75</v>
      </c>
      <c r="G19" s="13" t="s">
        <v>140</v>
      </c>
      <c r="H19" s="14">
        <v>44407</v>
      </c>
      <c r="I19" s="15">
        <v>1182.2</v>
      </c>
      <c r="J19" s="13" t="s">
        <v>87</v>
      </c>
      <c r="K19" s="13" t="s">
        <v>141</v>
      </c>
      <c r="L19" s="13" t="s">
        <v>76</v>
      </c>
      <c r="M19" s="1"/>
    </row>
    <row r="20" spans="1:13" ht="72" customHeight="1" x14ac:dyDescent="0.25">
      <c r="A20" s="2" t="e">
        <f>CONCATENATE(H19,#REF!,#REF!,#REF!,#REF!)</f>
        <v>#REF!</v>
      </c>
      <c r="B20" s="7" t="s">
        <v>6</v>
      </c>
      <c r="C20" s="7"/>
      <c r="D20" s="9">
        <v>2744699</v>
      </c>
      <c r="E20" s="12" t="s">
        <v>48</v>
      </c>
      <c r="F20" s="22" t="s">
        <v>75</v>
      </c>
      <c r="G20" s="16" t="s">
        <v>142</v>
      </c>
      <c r="H20" s="17">
        <v>44407</v>
      </c>
      <c r="I20" s="18">
        <v>366</v>
      </c>
      <c r="J20" s="16" t="s">
        <v>143</v>
      </c>
      <c r="K20" s="16" t="s">
        <v>144</v>
      </c>
      <c r="L20" s="16" t="s">
        <v>80</v>
      </c>
      <c r="M20" s="1"/>
    </row>
    <row r="21" spans="1:13" ht="71.25" customHeight="1" x14ac:dyDescent="0.25">
      <c r="A21" s="2" t="e">
        <f>CONCATENATE(H20,#REF!,#REF!,#REF!,#REF!)</f>
        <v>#REF!</v>
      </c>
      <c r="B21" s="8" t="s">
        <v>6</v>
      </c>
      <c r="C21" s="8"/>
      <c r="D21" s="10">
        <v>2744699</v>
      </c>
      <c r="E21" s="12" t="s">
        <v>49</v>
      </c>
      <c r="F21" s="13" t="s">
        <v>75</v>
      </c>
      <c r="G21" s="13" t="s">
        <v>145</v>
      </c>
      <c r="H21" s="14">
        <v>44407</v>
      </c>
      <c r="I21" s="15">
        <v>366</v>
      </c>
      <c r="J21" s="13" t="s">
        <v>143</v>
      </c>
      <c r="K21" s="13" t="s">
        <v>179</v>
      </c>
      <c r="L21" s="13" t="s">
        <v>80</v>
      </c>
      <c r="M21" s="1"/>
    </row>
    <row r="22" spans="1:13" ht="30" x14ac:dyDescent="0.25">
      <c r="A22" s="2" t="e">
        <f>CONCATENATE(H21,#REF!,#REF!,#REF!,#REF!)</f>
        <v>#REF!</v>
      </c>
      <c r="B22" s="7" t="s">
        <v>6</v>
      </c>
      <c r="C22" s="7"/>
      <c r="D22" s="9">
        <v>2744699</v>
      </c>
      <c r="E22" s="12" t="s">
        <v>50</v>
      </c>
      <c r="F22" s="22" t="s">
        <v>75</v>
      </c>
      <c r="G22" s="16" t="s">
        <v>146</v>
      </c>
      <c r="H22" s="17">
        <v>44407</v>
      </c>
      <c r="I22" s="18">
        <v>161.69</v>
      </c>
      <c r="J22" s="16" t="s">
        <v>93</v>
      </c>
      <c r="K22" s="16" t="s">
        <v>180</v>
      </c>
      <c r="L22" s="16" t="s">
        <v>78</v>
      </c>
      <c r="M22" s="1"/>
    </row>
    <row r="23" spans="1:13" ht="34.5" customHeight="1" x14ac:dyDescent="0.25">
      <c r="A23" s="2" t="e">
        <f>CONCATENATE(H22,#REF!,#REF!,#REF!,#REF!)</f>
        <v>#REF!</v>
      </c>
      <c r="B23" s="8" t="s">
        <v>6</v>
      </c>
      <c r="C23" s="8"/>
      <c r="D23" s="10">
        <v>2744699</v>
      </c>
      <c r="E23" s="12" t="s">
        <v>51</v>
      </c>
      <c r="F23" s="16" t="s">
        <v>75</v>
      </c>
      <c r="G23" s="13" t="s">
        <v>147</v>
      </c>
      <c r="H23" s="14">
        <v>44407</v>
      </c>
      <c r="I23" s="15">
        <v>17.48</v>
      </c>
      <c r="J23" s="16" t="s">
        <v>97</v>
      </c>
      <c r="K23" s="13" t="s">
        <v>181</v>
      </c>
      <c r="L23" s="13" t="s">
        <v>78</v>
      </c>
      <c r="M23" s="1"/>
    </row>
    <row r="24" spans="1:13" ht="45" x14ac:dyDescent="0.25">
      <c r="A24" s="2" t="e">
        <f>CONCATENATE(H23,#REF!,#REF!,#REF!,#REF!)</f>
        <v>#REF!</v>
      </c>
      <c r="B24" s="7" t="s">
        <v>6</v>
      </c>
      <c r="C24" s="7"/>
      <c r="D24" s="9">
        <v>2744699</v>
      </c>
      <c r="E24" s="12" t="s">
        <v>52</v>
      </c>
      <c r="F24" s="16" t="s">
        <v>75</v>
      </c>
      <c r="G24" s="16" t="s">
        <v>147</v>
      </c>
      <c r="H24" s="17">
        <v>44407</v>
      </c>
      <c r="I24" s="18">
        <v>30.24</v>
      </c>
      <c r="J24" s="16" t="s">
        <v>97</v>
      </c>
      <c r="K24" s="16" t="s">
        <v>148</v>
      </c>
      <c r="L24" s="16" t="s">
        <v>78</v>
      </c>
      <c r="M24" s="1"/>
    </row>
    <row r="25" spans="1:13" ht="33.75" customHeight="1" x14ac:dyDescent="0.25">
      <c r="A25" s="2" t="e">
        <f>CONCATENATE(H24,#REF!,#REF!,#REF!,#REF!)</f>
        <v>#REF!</v>
      </c>
      <c r="B25" s="8" t="s">
        <v>6</v>
      </c>
      <c r="C25" s="8"/>
      <c r="D25" s="10">
        <v>2744699</v>
      </c>
      <c r="E25" s="12" t="s">
        <v>53</v>
      </c>
      <c r="F25" s="22" t="s">
        <v>75</v>
      </c>
      <c r="G25" s="13" t="s">
        <v>149</v>
      </c>
      <c r="H25" s="14">
        <v>44407</v>
      </c>
      <c r="I25" s="15">
        <v>4.71</v>
      </c>
      <c r="J25" s="16" t="s">
        <v>93</v>
      </c>
      <c r="K25" s="13" t="s">
        <v>150</v>
      </c>
      <c r="L25" s="13" t="s">
        <v>78</v>
      </c>
      <c r="M25" s="1"/>
    </row>
    <row r="26" spans="1:13" ht="35.25" customHeight="1" x14ac:dyDescent="0.25">
      <c r="A26" s="2" t="e">
        <f>CONCATENATE(H25,#REF!,#REF!,#REF!,#REF!)</f>
        <v>#REF!</v>
      </c>
      <c r="B26" s="7" t="s">
        <v>6</v>
      </c>
      <c r="C26" s="7"/>
      <c r="D26" s="9">
        <v>2744699</v>
      </c>
      <c r="E26" s="12" t="s">
        <v>54</v>
      </c>
      <c r="F26" s="13" t="s">
        <v>75</v>
      </c>
      <c r="G26" s="16" t="s">
        <v>126</v>
      </c>
      <c r="H26" s="17">
        <v>44407</v>
      </c>
      <c r="I26" s="18">
        <v>17.48</v>
      </c>
      <c r="J26" s="16" t="s">
        <v>97</v>
      </c>
      <c r="K26" s="16" t="s">
        <v>151</v>
      </c>
      <c r="L26" s="16" t="s">
        <v>78</v>
      </c>
      <c r="M26" s="1"/>
    </row>
    <row r="27" spans="1:13" ht="30" x14ac:dyDescent="0.25">
      <c r="A27" s="2" t="e">
        <f>CONCATENATE(H26,#REF!,#REF!,#REF!,#REF!)</f>
        <v>#REF!</v>
      </c>
      <c r="B27" s="8" t="s">
        <v>6</v>
      </c>
      <c r="C27" s="8"/>
      <c r="D27" s="10">
        <v>2744699</v>
      </c>
      <c r="E27" s="12" t="s">
        <v>55</v>
      </c>
      <c r="F27" s="22" t="s">
        <v>75</v>
      </c>
      <c r="G27" s="13" t="s">
        <v>146</v>
      </c>
      <c r="H27" s="14">
        <v>44407</v>
      </c>
      <c r="I27" s="15">
        <v>57.04</v>
      </c>
      <c r="J27" s="16" t="s">
        <v>97</v>
      </c>
      <c r="K27" s="13" t="s">
        <v>152</v>
      </c>
      <c r="L27" s="13" t="s">
        <v>78</v>
      </c>
      <c r="M27" s="1"/>
    </row>
    <row r="28" spans="1:13" ht="46.5" customHeight="1" x14ac:dyDescent="0.25">
      <c r="A28" s="2" t="e">
        <f>CONCATENATE(H27,#REF!,#REF!,#REF!,#REF!)</f>
        <v>#REF!</v>
      </c>
      <c r="B28" s="7" t="s">
        <v>6</v>
      </c>
      <c r="C28" s="7"/>
      <c r="D28" s="9">
        <v>2744699</v>
      </c>
      <c r="E28" s="12" t="s">
        <v>56</v>
      </c>
      <c r="F28" s="16" t="s">
        <v>75</v>
      </c>
      <c r="G28" s="16" t="s">
        <v>146</v>
      </c>
      <c r="H28" s="17">
        <v>44407</v>
      </c>
      <c r="I28" s="18">
        <v>381.46</v>
      </c>
      <c r="J28" s="16" t="s">
        <v>96</v>
      </c>
      <c r="K28" s="16" t="s">
        <v>153</v>
      </c>
      <c r="L28" s="13" t="s">
        <v>78</v>
      </c>
      <c r="M28" s="1"/>
    </row>
    <row r="29" spans="1:13" ht="30" x14ac:dyDescent="0.25">
      <c r="A29" s="2" t="e">
        <f>CONCATENATE(#REF!,#REF!,#REF!,#REF!,#REF!)</f>
        <v>#REF!</v>
      </c>
      <c r="B29" s="8" t="s">
        <v>6</v>
      </c>
      <c r="C29" s="8"/>
      <c r="D29" s="10">
        <v>2744699</v>
      </c>
      <c r="E29" s="12" t="s">
        <v>57</v>
      </c>
      <c r="F29" s="22" t="s">
        <v>75</v>
      </c>
      <c r="G29" s="13" t="s">
        <v>146</v>
      </c>
      <c r="H29" s="14">
        <v>44407</v>
      </c>
      <c r="I29" s="15">
        <v>151.22</v>
      </c>
      <c r="J29" s="16" t="s">
        <v>93</v>
      </c>
      <c r="K29" s="13" t="s">
        <v>154</v>
      </c>
      <c r="L29" s="13" t="s">
        <v>78</v>
      </c>
      <c r="M29" s="1"/>
    </row>
    <row r="30" spans="1:13" ht="37.5" customHeight="1" x14ac:dyDescent="0.25">
      <c r="A30" s="2" t="e">
        <f>CONCATENATE(H28,#REF!,#REF!,#REF!,#REF!)</f>
        <v>#REF!</v>
      </c>
      <c r="B30" s="7" t="s">
        <v>6</v>
      </c>
      <c r="C30" s="7"/>
      <c r="D30" s="9">
        <v>2744699</v>
      </c>
      <c r="E30" s="12" t="s">
        <v>58</v>
      </c>
      <c r="F30" s="13" t="s">
        <v>75</v>
      </c>
      <c r="G30" s="16" t="s">
        <v>146</v>
      </c>
      <c r="H30" s="17">
        <v>44407</v>
      </c>
      <c r="I30" s="18">
        <v>234.94</v>
      </c>
      <c r="J30" s="16" t="s">
        <v>97</v>
      </c>
      <c r="K30" s="16" t="s">
        <v>182</v>
      </c>
      <c r="L30" s="16" t="s">
        <v>78</v>
      </c>
      <c r="M30" s="1"/>
    </row>
    <row r="31" spans="1:13" ht="47.25" customHeight="1" x14ac:dyDescent="0.25">
      <c r="A31" s="2" t="e">
        <f>CONCATENATE(H29,#REF!,#REF!,#REF!,#REF!)</f>
        <v>#REF!</v>
      </c>
      <c r="B31" s="8" t="s">
        <v>12</v>
      </c>
      <c r="C31" s="8"/>
      <c r="D31" s="10">
        <v>2744699</v>
      </c>
      <c r="E31" s="12" t="s">
        <v>59</v>
      </c>
      <c r="F31" s="22" t="s">
        <v>75</v>
      </c>
      <c r="G31" s="13" t="s">
        <v>146</v>
      </c>
      <c r="H31" s="14">
        <v>44407</v>
      </c>
      <c r="I31" s="15">
        <v>36.11</v>
      </c>
      <c r="J31" s="16" t="s">
        <v>101</v>
      </c>
      <c r="K31" s="13" t="s">
        <v>155</v>
      </c>
      <c r="L31" s="13" t="s">
        <v>78</v>
      </c>
      <c r="M31" s="1"/>
    </row>
    <row r="32" spans="1:13" ht="66" customHeight="1" x14ac:dyDescent="0.25">
      <c r="A32" s="2" t="e">
        <f>CONCATENATE(H30,#REF!,#REF!,#REF!,#REF!)</f>
        <v>#REF!</v>
      </c>
      <c r="B32" s="8" t="s">
        <v>21</v>
      </c>
      <c r="C32" s="8"/>
      <c r="D32" s="10">
        <v>2744699</v>
      </c>
      <c r="E32" s="12" t="s">
        <v>60</v>
      </c>
      <c r="F32" s="16" t="s">
        <v>75</v>
      </c>
      <c r="G32" s="16" t="s">
        <v>146</v>
      </c>
      <c r="H32" s="17">
        <v>44407</v>
      </c>
      <c r="I32" s="18">
        <v>745.78</v>
      </c>
      <c r="J32" s="16" t="s">
        <v>96</v>
      </c>
      <c r="K32" s="16" t="s">
        <v>156</v>
      </c>
      <c r="L32" s="16" t="s">
        <v>78</v>
      </c>
      <c r="M32" s="1"/>
    </row>
    <row r="33" spans="1:13" ht="45" customHeight="1" x14ac:dyDescent="0.25">
      <c r="A33" s="2" t="e">
        <f>CONCATENATE(H31,#REF!,#REF!,#REF!,#REF!)</f>
        <v>#REF!</v>
      </c>
      <c r="B33" s="7" t="s">
        <v>14</v>
      </c>
      <c r="C33" s="7"/>
      <c r="D33" s="9">
        <v>2744699</v>
      </c>
      <c r="E33" s="12" t="s">
        <v>61</v>
      </c>
      <c r="F33" s="16" t="s">
        <v>75</v>
      </c>
      <c r="G33" s="13" t="s">
        <v>146</v>
      </c>
      <c r="H33" s="14">
        <v>44407</v>
      </c>
      <c r="I33" s="15">
        <v>15.18</v>
      </c>
      <c r="J33" s="13" t="s">
        <v>93</v>
      </c>
      <c r="K33" s="13" t="s">
        <v>157</v>
      </c>
      <c r="L33" s="13" t="s">
        <v>78</v>
      </c>
      <c r="M33" s="1"/>
    </row>
    <row r="34" spans="1:13" ht="30" x14ac:dyDescent="0.25">
      <c r="A34" s="2" t="e">
        <f>CONCATENATE(H32,#REF!,#REF!,#REF!,#REF!)</f>
        <v>#REF!</v>
      </c>
      <c r="B34" s="8" t="s">
        <v>16</v>
      </c>
      <c r="C34" s="8"/>
      <c r="D34" s="10">
        <v>2744699</v>
      </c>
      <c r="E34" s="12" t="s">
        <v>62</v>
      </c>
      <c r="F34" s="22" t="s">
        <v>75</v>
      </c>
      <c r="G34" s="16" t="s">
        <v>146</v>
      </c>
      <c r="H34" s="17">
        <v>44407</v>
      </c>
      <c r="I34" s="18">
        <v>580.29999999999995</v>
      </c>
      <c r="J34" s="16" t="s">
        <v>97</v>
      </c>
      <c r="K34" s="16" t="s">
        <v>158</v>
      </c>
      <c r="L34" s="16" t="s">
        <v>78</v>
      </c>
      <c r="M34" s="1"/>
    </row>
    <row r="35" spans="1:13" ht="45" x14ac:dyDescent="0.25">
      <c r="A35" s="2" t="e">
        <f>CONCATENATE(H33,#REF!,#REF!,#REF!,#REF!)</f>
        <v>#REF!</v>
      </c>
      <c r="B35" s="7" t="s">
        <v>13</v>
      </c>
      <c r="C35" s="7"/>
      <c r="D35" s="9">
        <v>2744699</v>
      </c>
      <c r="E35" s="12" t="s">
        <v>63</v>
      </c>
      <c r="F35" s="13" t="s">
        <v>75</v>
      </c>
      <c r="G35" s="13" t="s">
        <v>146</v>
      </c>
      <c r="H35" s="14">
        <v>44407</v>
      </c>
      <c r="I35" s="15">
        <v>810.53</v>
      </c>
      <c r="J35" s="13" t="s">
        <v>102</v>
      </c>
      <c r="K35" s="13" t="s">
        <v>159</v>
      </c>
      <c r="L35" s="13" t="s">
        <v>78</v>
      </c>
      <c r="M35" s="1"/>
    </row>
    <row r="36" spans="1:13" ht="35.25" customHeight="1" x14ac:dyDescent="0.25">
      <c r="A36" s="2" t="e">
        <f>CONCATENATE(H34,#REF!,#REF!,#REF!,#REF!)</f>
        <v>#REF!</v>
      </c>
      <c r="B36" s="8" t="s">
        <v>13</v>
      </c>
      <c r="C36" s="8"/>
      <c r="D36" s="10">
        <v>2744699</v>
      </c>
      <c r="E36" s="12" t="s">
        <v>64</v>
      </c>
      <c r="F36" s="22" t="s">
        <v>75</v>
      </c>
      <c r="G36" s="16" t="s">
        <v>126</v>
      </c>
      <c r="H36" s="17">
        <v>44407</v>
      </c>
      <c r="I36" s="18">
        <v>145.13</v>
      </c>
      <c r="J36" s="16" t="s">
        <v>93</v>
      </c>
      <c r="K36" s="16" t="s">
        <v>183</v>
      </c>
      <c r="L36" s="16" t="s">
        <v>78</v>
      </c>
      <c r="M36" s="1"/>
    </row>
    <row r="37" spans="1:13" ht="48.75" customHeight="1" x14ac:dyDescent="0.25">
      <c r="A37" s="2" t="e">
        <f>CONCATENATE(H35,#REF!,#REF!,#REF!,#REF!)</f>
        <v>#REF!</v>
      </c>
      <c r="B37" s="7" t="s">
        <v>13</v>
      </c>
      <c r="C37" s="7"/>
      <c r="D37" s="9">
        <v>2744699</v>
      </c>
      <c r="E37" s="12" t="s">
        <v>65</v>
      </c>
      <c r="F37" s="16" t="s">
        <v>75</v>
      </c>
      <c r="G37" s="13" t="s">
        <v>160</v>
      </c>
      <c r="H37" s="17">
        <v>44407</v>
      </c>
      <c r="I37" s="15">
        <v>366</v>
      </c>
      <c r="J37" s="13" t="s">
        <v>143</v>
      </c>
      <c r="K37" s="13" t="s">
        <v>184</v>
      </c>
      <c r="L37" s="13" t="s">
        <v>80</v>
      </c>
      <c r="M37" s="1"/>
    </row>
    <row r="38" spans="1:13" ht="51" customHeight="1" x14ac:dyDescent="0.25">
      <c r="A38" s="2" t="e">
        <f>CONCATENATE(H36,#REF!,#REF!,#REF!,#REF!)</f>
        <v>#REF!</v>
      </c>
      <c r="B38" s="8" t="s">
        <v>14</v>
      </c>
      <c r="C38" s="8"/>
      <c r="D38" s="10">
        <v>2744699</v>
      </c>
      <c r="E38" s="12" t="s">
        <v>66</v>
      </c>
      <c r="F38" s="16" t="s">
        <v>75</v>
      </c>
      <c r="G38" s="16" t="s">
        <v>161</v>
      </c>
      <c r="H38" s="17">
        <v>44407</v>
      </c>
      <c r="I38" s="18">
        <v>4920</v>
      </c>
      <c r="J38" s="16" t="s">
        <v>162</v>
      </c>
      <c r="K38" s="16" t="s">
        <v>185</v>
      </c>
      <c r="L38" s="16" t="s">
        <v>80</v>
      </c>
      <c r="M38" s="1"/>
    </row>
    <row r="39" spans="1:13" ht="30" x14ac:dyDescent="0.25">
      <c r="E39" s="12" t="s">
        <v>67</v>
      </c>
      <c r="F39" s="22" t="s">
        <v>75</v>
      </c>
      <c r="G39" s="13" t="s">
        <v>163</v>
      </c>
      <c r="H39" s="17">
        <v>44408</v>
      </c>
      <c r="I39" s="15">
        <v>1182.2</v>
      </c>
      <c r="J39" s="13" t="s">
        <v>104</v>
      </c>
      <c r="K39" s="13" t="s">
        <v>164</v>
      </c>
      <c r="L39" s="13" t="s">
        <v>76</v>
      </c>
    </row>
    <row r="40" spans="1:13" ht="30.75" customHeight="1" x14ac:dyDescent="0.25">
      <c r="E40" s="12" t="s">
        <v>68</v>
      </c>
      <c r="F40" s="16" t="s">
        <v>75</v>
      </c>
      <c r="G40" s="16" t="s">
        <v>165</v>
      </c>
      <c r="H40" s="17">
        <v>44408</v>
      </c>
      <c r="I40" s="18">
        <v>158.99</v>
      </c>
      <c r="J40" s="16" t="s">
        <v>88</v>
      </c>
      <c r="K40" s="16" t="s">
        <v>166</v>
      </c>
      <c r="L40" s="16" t="s">
        <v>78</v>
      </c>
    </row>
    <row r="41" spans="1:13" ht="30" x14ac:dyDescent="0.25">
      <c r="E41" s="12" t="s">
        <v>69</v>
      </c>
      <c r="F41" s="16" t="s">
        <v>75</v>
      </c>
      <c r="G41" s="16" t="s">
        <v>107</v>
      </c>
      <c r="H41" s="17">
        <v>44408</v>
      </c>
      <c r="I41" s="18">
        <v>945.76</v>
      </c>
      <c r="J41" s="16" t="s">
        <v>106</v>
      </c>
      <c r="K41" s="16" t="s">
        <v>113</v>
      </c>
      <c r="L41" s="16" t="s">
        <v>76</v>
      </c>
    </row>
    <row r="42" spans="1:13" ht="45" x14ac:dyDescent="0.25">
      <c r="E42" s="12" t="s">
        <v>70</v>
      </c>
      <c r="F42" s="16" t="s">
        <v>75</v>
      </c>
      <c r="G42" s="16" t="s">
        <v>167</v>
      </c>
      <c r="H42" s="17">
        <v>44408</v>
      </c>
      <c r="I42" s="18">
        <v>86.1</v>
      </c>
      <c r="J42" s="16" t="s">
        <v>84</v>
      </c>
      <c r="K42" s="16" t="s">
        <v>168</v>
      </c>
      <c r="L42" s="16" t="s">
        <v>77</v>
      </c>
    </row>
    <row r="43" spans="1:13" ht="45" x14ac:dyDescent="0.25">
      <c r="E43" s="12" t="s">
        <v>71</v>
      </c>
      <c r="F43" s="16" t="s">
        <v>75</v>
      </c>
      <c r="G43" s="16" t="s">
        <v>169</v>
      </c>
      <c r="H43" s="17">
        <v>44408</v>
      </c>
      <c r="I43" s="18">
        <v>137.99</v>
      </c>
      <c r="J43" s="16" t="s">
        <v>90</v>
      </c>
      <c r="K43" s="16" t="s">
        <v>170</v>
      </c>
      <c r="L43" s="16" t="s">
        <v>78</v>
      </c>
    </row>
    <row r="44" spans="1:13" ht="54" customHeight="1" x14ac:dyDescent="0.25">
      <c r="E44" s="12" t="s">
        <v>72</v>
      </c>
      <c r="F44" s="16" t="s">
        <v>75</v>
      </c>
      <c r="G44" s="16" t="s">
        <v>171</v>
      </c>
      <c r="H44" s="17">
        <v>44408</v>
      </c>
      <c r="I44" s="18">
        <v>985.66</v>
      </c>
      <c r="J44" s="16" t="s">
        <v>86</v>
      </c>
      <c r="K44" s="16" t="s">
        <v>172</v>
      </c>
      <c r="L44" s="16" t="s">
        <v>77</v>
      </c>
    </row>
    <row r="45" spans="1:13" ht="44.25" customHeight="1" x14ac:dyDescent="0.25">
      <c r="E45" s="12" t="s">
        <v>73</v>
      </c>
      <c r="F45" s="16" t="s">
        <v>75</v>
      </c>
      <c r="G45" s="16" t="s">
        <v>173</v>
      </c>
      <c r="H45" s="17">
        <v>44408</v>
      </c>
      <c r="I45" s="18">
        <v>1009.81</v>
      </c>
      <c r="J45" s="16" t="s">
        <v>86</v>
      </c>
      <c r="K45" s="16" t="s">
        <v>174</v>
      </c>
      <c r="L45" s="16" t="s">
        <v>77</v>
      </c>
    </row>
    <row r="46" spans="1:13" ht="48.75" customHeight="1" x14ac:dyDescent="0.25">
      <c r="E46" s="12" t="s">
        <v>74</v>
      </c>
      <c r="F46" s="16" t="s">
        <v>75</v>
      </c>
      <c r="G46" s="16" t="s">
        <v>175</v>
      </c>
      <c r="H46" s="17">
        <v>44408</v>
      </c>
      <c r="I46" s="18">
        <v>970.7</v>
      </c>
      <c r="J46" s="16" t="s">
        <v>83</v>
      </c>
      <c r="K46" s="16" t="s">
        <v>176</v>
      </c>
      <c r="L46" s="16" t="s">
        <v>77</v>
      </c>
    </row>
  </sheetData>
  <autoFilter ref="F1:F46"/>
  <pageMargins left="0.70866141732283472" right="0.70866141732283472" top="0.74803149606299213" bottom="0.59055118110236227" header="0.31496062992125984" footer="0.31496062992125984"/>
  <pageSetup paperSize="9" scale="59" fitToHeight="0" orientation="landscape" horizontalDpi="4294967294" verticalDpi="4294967294" r:id="rId1"/>
  <headerFooter>
    <oddHeader>&amp;CRejestr faktur i rachunków Urzędu Miasta Kielce - Lipiec 2021 r. - uzupełnienie</oddHeader>
    <oddFooter>&amp;CStrona &amp;P z &amp;N</oddFooter>
  </headerFooter>
  <rowBreaks count="2" manualBreakCount="2">
    <brk id="14" min="4" max="11" man="1"/>
    <brk id="32" min="4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Lipiec_2021_uzupełnienie</vt:lpstr>
      <vt:lpstr>Lipiec_2021_uzupełnienie!Obszar_wydruku</vt:lpstr>
      <vt:lpstr>Lipiec_2021_uzupełnienie!Tytuły_wydruku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2021-09-14T05:51:40Z</dcterms:modified>
</cp:coreProperties>
</file>